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188" documentId="8_{11466145-FC6D-4D05-8FC3-3DE2CC76F7FC}" xr6:coauthVersionLast="47" xr6:coauthVersionMax="47" xr10:uidLastSave="{92DBCE12-ACEA-4A8D-A358-8456B7B3E2CC}"/>
  <bookViews>
    <workbookView xWindow="-108" yWindow="-108" windowWidth="23256" windowHeight="12576" xr2:uid="{00000000-000D-0000-FFFF-FFFF00000000}"/>
  </bookViews>
  <sheets>
    <sheet name="materia-prima_a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S24" i="1"/>
  <c r="S23" i="1" l="1"/>
  <c r="S22" i="1"/>
  <c r="R22" i="1"/>
  <c r="R25" i="1"/>
  <c r="S25" i="1"/>
  <c r="R21" i="1"/>
  <c r="S26" i="1"/>
  <c r="R23" i="1"/>
  <c r="S21" i="1"/>
  <c r="R26" i="1"/>
</calcChain>
</file>

<file path=xl/sharedStrings.xml><?xml version="1.0" encoding="utf-8"?>
<sst xmlns="http://schemas.openxmlformats.org/spreadsheetml/2006/main" count="28" uniqueCount="19">
  <si>
    <t>Brasil - Biodiesel</t>
  </si>
  <si>
    <t>Produção de biodiesel por matéria-prima</t>
  </si>
  <si>
    <t>Produção de biodiesel por matéria-prima (m³)</t>
  </si>
  <si>
    <t>Matéria-prima</t>
  </si>
  <si>
    <t>Óleo de soja</t>
  </si>
  <si>
    <t>Gorduras animais</t>
  </si>
  <si>
    <t>Óleo de algodão</t>
  </si>
  <si>
    <t>Óleo de fritura usado</t>
  </si>
  <si>
    <t>Matérias-primas diversas</t>
  </si>
  <si>
    <t>Outros materiais graxos</t>
  </si>
  <si>
    <t>Total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</si>
  <si>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</si>
  <si>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</si>
  <si>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matéria-prima (%)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</si>
  <si>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</si>
  <si>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  </t>
  </si>
  <si>
    <t>2024*</t>
  </si>
  <si>
    <t>Atualizado em: 04/03/2024</t>
  </si>
  <si>
    <t>*Dados disponíveis até janeiro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</si>
</sst>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0_);\(0\)"/>
    <numFmt numFmtId="166" formatCode="0.000"/>
    <numFmt numFmtId="167" formatCode="_-* #,##0_-;\-* #,##0_-;_-* &quot;-&quot;??_-;_-@_-"/>
    <numFmt numFmtId="168" formatCode="0.0%"/>
  </numFmts>
  <fonts count="17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Times New Roman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2" fontId="2" fillId="0" borderId="0" xfId="2" applyNumberFormat="1" applyFont="1"/>
    <xf numFmtId="164" fontId="2" fillId="2" borderId="1" xfId="2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5" fontId="3" fillId="3" borderId="2" xfId="2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" fontId="6" fillId="0" borderId="0" xfId="0" applyNumberFormat="1" applyFont="1" applyAlignment="1">
      <alignment horizontal="center"/>
    </xf>
    <xf numFmtId="1" fontId="7" fillId="0" borderId="0" xfId="2" applyNumberFormat="1" applyFont="1" applyFill="1" applyAlignment="1">
      <alignment horizontal="left" vertical="center" indent="9"/>
    </xf>
    <xf numFmtId="166" fontId="7" fillId="0" borderId="0" xfId="2" applyNumberFormat="1" applyFont="1" applyFill="1" applyAlignment="1">
      <alignment horizontal="left" vertical="center" indent="9"/>
    </xf>
    <xf numFmtId="1" fontId="8" fillId="0" borderId="0" xfId="2" applyNumberFormat="1" applyFont="1" applyAlignment="1">
      <alignment horizontal="left" indent="9"/>
    </xf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5" fontId="3" fillId="3" borderId="2" xfId="2" applyNumberFormat="1" applyFont="1" applyFill="1" applyBorder="1" applyAlignment="1">
      <alignment horizontal="left"/>
    </xf>
    <xf numFmtId="167" fontId="1" fillId="0" borderId="0" xfId="2" applyNumberFormat="1" applyFont="1"/>
    <xf numFmtId="168" fontId="1" fillId="0" borderId="0" xfId="1" applyNumberFormat="1" applyFont="1"/>
    <xf numFmtId="3" fontId="1" fillId="0" borderId="0" xfId="0" applyNumberFormat="1" applyFont="1"/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2" fillId="0" borderId="3" xfId="1" applyNumberFormat="1" applyFont="1" applyBorder="1" applyAlignment="1">
      <alignment horizontal="right"/>
    </xf>
    <xf numFmtId="165" fontId="3" fillId="3" borderId="4" xfId="2" applyNumberFormat="1" applyFont="1" applyFill="1" applyBorder="1" applyAlignment="1">
      <alignment horizontal="center"/>
    </xf>
    <xf numFmtId="9" fontId="12" fillId="0" borderId="0" xfId="1" applyFont="1" applyAlignment="1"/>
    <xf numFmtId="9" fontId="12" fillId="0" borderId="0" xfId="1" applyFont="1" applyBorder="1" applyAlignment="1"/>
    <xf numFmtId="9" fontId="2" fillId="2" borderId="1" xfId="1" applyFont="1" applyFill="1" applyBorder="1" applyAlignment="1"/>
    <xf numFmtId="43" fontId="1" fillId="0" borderId="0" xfId="2" applyFont="1"/>
    <xf numFmtId="165" fontId="3" fillId="3" borderId="0" xfId="2" applyNumberFormat="1" applyFont="1" applyFill="1" applyBorder="1" applyAlignment="1">
      <alignment horizontal="center"/>
    </xf>
    <xf numFmtId="3" fontId="2" fillId="2" borderId="0" xfId="2" applyNumberFormat="1" applyFont="1" applyFill="1" applyBorder="1" applyAlignment="1">
      <alignment horizontal="right"/>
    </xf>
    <xf numFmtId="9" fontId="2" fillId="2" borderId="0" xfId="1" applyFont="1" applyFill="1" applyBorder="1" applyAlignment="1"/>
    <xf numFmtId="2" fontId="16" fillId="0" borderId="0" xfId="3" applyNumberFormat="1" applyFont="1"/>
    <xf numFmtId="3" fontId="2" fillId="2" borderId="1" xfId="2" applyNumberFormat="1" applyFont="1" applyFill="1" applyBorder="1" applyAlignment="1">
      <alignment horizontal="right"/>
    </xf>
    <xf numFmtId="3" fontId="2" fillId="2" borderId="5" xfId="2" applyNumberFormat="1" applyFont="1" applyFill="1" applyBorder="1" applyAlignment="1">
      <alignment horizontal="right"/>
    </xf>
    <xf numFmtId="3" fontId="12" fillId="0" borderId="6" xfId="1" applyNumberFormat="1" applyFont="1" applyBorder="1" applyAlignment="1">
      <alignment horizontal="right"/>
    </xf>
    <xf numFmtId="0" fontId="4" fillId="0" borderId="3" xfId="0" applyFont="1" applyBorder="1"/>
    <xf numFmtId="1" fontId="2" fillId="0" borderId="0" xfId="2" applyNumberFormat="1" applyFont="1" applyFill="1" applyAlignment="1">
      <alignment horizontal="left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8840769903762"/>
          <c:y val="4.7008547008547008E-2"/>
          <c:w val="0.85645603674540682"/>
          <c:h val="0.7202840029611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v>Óleo de soja</c:v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0.68657389931621104</c:v>
              </c:pt>
              <c:pt idx="1">
                <c:v>0.77750504907376095</c:v>
              </c:pt>
              <c:pt idx="2">
                <c:v>0.82165181530651799</c:v>
              </c:pt>
              <c:pt idx="3">
                <c:v>0.80527156454169702</c:v>
              </c:pt>
              <c:pt idx="4">
                <c:v>0.75130809580775304</c:v>
              </c:pt>
              <c:pt idx="5">
                <c:v>0.73453053413651903</c:v>
              </c:pt>
              <c:pt idx="6">
                <c:v>0.74617319951733896</c:v>
              </c:pt>
              <c:pt idx="7">
                <c:v>0.76413451803876697</c:v>
              </c:pt>
              <c:pt idx="8">
                <c:v>0.76570987788699496</c:v>
              </c:pt>
              <c:pt idx="9">
                <c:v>0.81101553686988903</c:v>
              </c:pt>
              <c:pt idx="10">
                <c:v>0.69750272669220104</c:v>
              </c:pt>
              <c:pt idx="11">
                <c:v>0.67731254614355696</c:v>
              </c:pt>
              <c:pt idx="12">
                <c:v>0.71501093919300496</c:v>
              </c:pt>
              <c:pt idx="13">
                <c:v>0.72159150583545295</c:v>
              </c:pt>
              <c:pt idx="14">
                <c:v>0.65756802267051195</c:v>
              </c:pt>
              <c:pt idx="15">
                <c:v>0.69304743658360901</c:v>
              </c:pt>
            </c:numLit>
          </c:val>
          <c:extLst>
            <c:ext xmlns:c16="http://schemas.microsoft.com/office/drawing/2014/chart" uri="{C3380CC4-5D6E-409C-BE32-E72D297353CC}">
              <c16:uniqueId val="{00000000-DC64-4042-946F-33D058CD3CFF}"/>
            </c:ext>
          </c:extLst>
        </c:ser>
        <c:ser>
          <c:idx val="1"/>
          <c:order val="1"/>
          <c:tx>
            <c:v>Gorduras animais</c:v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0.17732930966640895</c:v>
              </c:pt>
              <c:pt idx="1">
                <c:v>0.16042454962004543</c:v>
              </c:pt>
              <c:pt idx="2">
                <c:v>0.13852184007360654</c:v>
              </c:pt>
              <c:pt idx="3">
                <c:v>0.1375273547981648</c:v>
              </c:pt>
              <c:pt idx="4">
                <c:v>0.17708709423481617</c:v>
              </c:pt>
              <c:pt idx="5">
                <c:v>0.20979552608696367</c:v>
              </c:pt>
              <c:pt idx="6">
                <c:v>0.21402762907666267</c:v>
              </c:pt>
              <c:pt idx="7">
                <c:v>0.20109069730733792</c:v>
              </c:pt>
              <c:pt idx="8">
                <c:v>0.16804830698508311</c:v>
              </c:pt>
              <c:pt idx="9">
                <c:v>1.7107382756547097E-2</c:v>
              </c:pt>
              <c:pt idx="10">
                <c:v>0.16227344694976809</c:v>
              </c:pt>
              <c:pt idx="11">
                <c:v>0.13775898382771834</c:v>
              </c:pt>
              <c:pt idx="12">
                <c:v>0.11275944659545899</c:v>
              </c:pt>
              <c:pt idx="13">
                <c:v>0.10474466987771684</c:v>
              </c:pt>
              <c:pt idx="14">
                <c:v>0.12113761667261586</c:v>
              </c:pt>
              <c:pt idx="15">
                <c:v>9.1074530973509607E-2</c:v>
              </c:pt>
            </c:numLit>
          </c:val>
          <c:extLst>
            <c:ext xmlns:c16="http://schemas.microsoft.com/office/drawing/2014/chart" uri="{C3380CC4-5D6E-409C-BE32-E72D297353CC}">
              <c16:uniqueId val="{00000001-DC64-4042-946F-33D058CD3CFF}"/>
            </c:ext>
          </c:extLst>
        </c:ser>
        <c:ser>
          <c:idx val="2"/>
          <c:order val="2"/>
          <c:tx>
            <c:v>Óleo de algodão</c:v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1.5725273421434097E-2</c:v>
              </c:pt>
              <c:pt idx="1">
                <c:v>3.7073435252664363E-2</c:v>
              </c:pt>
              <c:pt idx="2">
                <c:v>2.4076699588104853E-2</c:v>
              </c:pt>
              <c:pt idx="3">
                <c:v>3.1694099996189773E-2</c:v>
              </c:pt>
              <c:pt idx="4">
                <c:v>4.5353353036766138E-2</c:v>
              </c:pt>
              <c:pt idx="5">
                <c:v>2.2608314512437892E-2</c:v>
              </c:pt>
              <c:pt idx="6">
                <c:v>2.3885842650141806E-2</c:v>
              </c:pt>
              <c:pt idx="7">
                <c:v>1.9636072255949408E-2</c:v>
              </c:pt>
              <c:pt idx="8">
                <c:v>1.0686419894295578E-2</c:v>
              </c:pt>
              <c:pt idx="9">
                <c:v>1.7107382756547097E-2</c:v>
              </c:pt>
              <c:pt idx="10">
                <c:v>9.1725906709167922E-3</c:v>
              </c:pt>
              <c:pt idx="11">
                <c:v>1.1088537310504892E-2</c:v>
              </c:pt>
              <c:pt idx="12">
                <c:v>1.6855773863828142E-2</c:v>
              </c:pt>
              <c:pt idx="13">
                <c:v>1.5039842799750985E-2</c:v>
              </c:pt>
              <c:pt idx="14">
                <c:v>1.2104265805667036E-2</c:v>
              </c:pt>
              <c:pt idx="15">
                <c:v>1.1034464845374818E-2</c:v>
              </c:pt>
            </c:numLit>
          </c:val>
          <c:extLst>
            <c:ext xmlns:c16="http://schemas.microsoft.com/office/drawing/2014/chart" uri="{C3380CC4-5D6E-409C-BE32-E72D297353CC}">
              <c16:uniqueId val="{00000002-DC64-4042-946F-33D058CD3CFF}"/>
            </c:ext>
          </c:extLst>
        </c:ser>
        <c:ser>
          <c:idx val="4"/>
          <c:order val="3"/>
          <c:tx>
            <c:v>Óleo de fritura usado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1.9907260227782961E-3</c:v>
              </c:pt>
              <c:pt idx="3">
                <c:v>4.8802562154780099E-3</c:v>
              </c:pt>
              <c:pt idx="4">
                <c:v>6.5600156208713576E-3</c:v>
              </c:pt>
              <c:pt idx="5">
                <c:v>1.0511284392005896E-2</c:v>
              </c:pt>
              <c:pt idx="6">
                <c:v>7.5879770911374926E-3</c:v>
              </c:pt>
              <c:pt idx="7">
                <c:v>4.4571490538318466E-3</c:v>
              </c:pt>
              <c:pt idx="8">
                <c:v>7.3233306387404549E-3</c:v>
              </c:pt>
              <c:pt idx="9">
                <c:v>1.7107382756547097E-2</c:v>
              </c:pt>
              <c:pt idx="10">
                <c:v>1.6353716300195321E-2</c:v>
              </c:pt>
              <c:pt idx="11">
                <c:v>1.5290500623642202E-2</c:v>
              </c:pt>
              <c:pt idx="12">
                <c:v>1.1872907244937642E-2</c:v>
              </c:pt>
              <c:pt idx="13">
                <c:v>1.6709860748226717E-2</c:v>
              </c:pt>
              <c:pt idx="14">
                <c:v>2.3097827144496347E-2</c:v>
              </c:pt>
              <c:pt idx="15">
                <c:v>1.8236270894145597E-2</c:v>
              </c:pt>
            </c:numLit>
          </c:val>
          <c:extLst>
            <c:ext xmlns:c16="http://schemas.microsoft.com/office/drawing/2014/chart" uri="{C3380CC4-5D6E-409C-BE32-E72D297353CC}">
              <c16:uniqueId val="{00000003-DC64-4042-946F-33D058CD3CFF}"/>
            </c:ext>
          </c:extLst>
        </c:ser>
        <c:ser>
          <c:idx val="3"/>
          <c:order val="4"/>
          <c:tx>
            <c:v>Matérias-primas diversas</c:v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2.9532772647256336E-3</c:v>
              </c:pt>
              <c:pt idx="3">
                <c:v>9.4368871233574056E-4</c:v>
              </c:pt>
              <c:pt idx="4">
                <c:v>1.9433154233968559E-3</c:v>
              </c:pt>
              <c:pt idx="5">
                <c:v>3.2190342994657646E-3</c:v>
              </c:pt>
              <c:pt idx="6">
                <c:v>1.7873174878495768E-4</c:v>
              </c:pt>
              <c:pt idx="7">
                <c:v>8.7722018225948122E-4</c:v>
              </c:pt>
              <c:pt idx="8">
                <c:v>5.7835858500629757E-3</c:v>
              </c:pt>
              <c:pt idx="9">
                <c:v>1.2184569645237325E-2</c:v>
              </c:pt>
              <c:pt idx="10">
                <c:v>1.5210029607873168E-2</c:v>
              </c:pt>
              <c:pt idx="11">
                <c:v>4.6917643441020417E-2</c:v>
              </c:pt>
              <c:pt idx="12">
                <c:v>2.8547074606641538E-2</c:v>
              </c:pt>
              <c:pt idx="13">
                <c:v>2.6120782269558059E-2</c:v>
              </c:pt>
              <c:pt idx="14">
                <c:v>2.3928792868950416E-2</c:v>
              </c:pt>
              <c:pt idx="15">
                <c:v>2.7842703132013723E-2</c:v>
              </c:pt>
            </c:numLit>
          </c:val>
          <c:extLst>
            <c:ext xmlns:c16="http://schemas.microsoft.com/office/drawing/2014/chart" uri="{C3380CC4-5D6E-409C-BE32-E72D297353CC}">
              <c16:uniqueId val="{00000004-DC64-4042-946F-33D058CD3CFF}"/>
            </c:ext>
          </c:extLst>
        </c:ser>
        <c:ser>
          <c:idx val="5"/>
          <c:order val="5"/>
          <c:tx>
            <c:v>Outros materiais graxos</c:v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0.12037151759594512</c:v>
              </c:pt>
              <c:pt idx="1">
                <c:v>2.4996966053528084E-2</c:v>
              </c:pt>
              <c:pt idx="2">
                <c:v>1.0805641744265454E-2</c:v>
              </c:pt>
              <c:pt idx="3">
                <c:v>1.968303573613378E-2</c:v>
              </c:pt>
              <c:pt idx="4">
                <c:v>1.7748125876396077E-2</c:v>
              </c:pt>
              <c:pt idx="5">
                <c:v>1.9335306572607163E-2</c:v>
              </c:pt>
              <c:pt idx="6">
                <c:v>8.1466199159320584E-3</c:v>
              </c:pt>
              <c:pt idx="7">
                <c:v>9.8043431618525211E-3</c:v>
              </c:pt>
              <c:pt idx="8">
                <c:v>4.2448478744821126E-2</c:v>
              </c:pt>
              <c:pt idx="9">
                <c:v>0.12547774521523225</c:v>
              </c:pt>
              <c:pt idx="10">
                <c:v>9.9487489779045632E-2</c:v>
              </c:pt>
              <c:pt idx="11">
                <c:v>0.11163178865355582</c:v>
              </c:pt>
              <c:pt idx="12">
                <c:v>0.11495385849612695</c:v>
              </c:pt>
              <c:pt idx="13">
                <c:v>0.1157933384692925</c:v>
              </c:pt>
              <c:pt idx="14">
                <c:v>0.16216347483775698</c:v>
              </c:pt>
              <c:pt idx="15">
                <c:v>0.15876459357134731</c:v>
              </c:pt>
            </c:numLit>
          </c:val>
          <c:extLst>
            <c:ext xmlns:c16="http://schemas.microsoft.com/office/drawing/2014/chart" uri="{C3380CC4-5D6E-409C-BE32-E72D297353CC}">
              <c16:uniqueId val="{00000005-DC64-4042-946F-33D058CD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6641760"/>
        <c:axId val="406638232"/>
      </c:barChart>
      <c:catAx>
        <c:axId val="4066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38232"/>
        <c:crosses val="autoZero"/>
        <c:auto val="1"/>
        <c:lblAlgn val="ctr"/>
        <c:lblOffset val="100"/>
        <c:noMultiLvlLbl val="0"/>
      </c:catAx>
      <c:valAx>
        <c:axId val="406638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41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576201112701768E-2"/>
          <c:y val="0.86421671123402999"/>
          <c:w val="0.89999993923646981"/>
          <c:h val="0.1107887729119287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277906</xdr:colOff>
      <xdr:row>1</xdr:row>
      <xdr:rowOff>53789</xdr:rowOff>
    </xdr:from>
    <xdr:to>
      <xdr:col>1</xdr:col>
      <xdr:colOff>1200140</xdr:colOff>
      <xdr:row>4</xdr:row>
      <xdr:rowOff>17082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16F11C-A7AD-4114-A245-5429744EC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412377" y="210671"/>
          <a:ext cx="926044" cy="7326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8</xdr:col>
      <xdr:colOff>8156</xdr:colOff>
      <xdr:row>49</xdr:row>
      <xdr:rowOff>154578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5D025A-9662-4C27-BD20-5D4D9F3DF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W31"/>
  <sheetViews>
    <sheetView showGridLines="0" tabSelected="1" zoomScale="80" zoomScaleNormal="80" workbookViewId="0"/>
  </sheetViews>
  <sheetFormatPr defaultColWidth="9.33203125" defaultRowHeight="13.2" x14ac:dyDescent="0.25"/>
  <cols>
    <col min="1" max="1" width="2.33203125" style="1" customWidth="1"/>
    <col min="2" max="2" width="26.109375" style="1" customWidth="1"/>
    <col min="3" max="12" width="15" style="1" customWidth="1"/>
    <col min="13" max="13" width="17.6640625" style="1" bestFit="1" customWidth="1"/>
    <col min="14" max="17" width="15" style="1" customWidth="1"/>
    <col min="18" max="30" width="13.109375" style="1" customWidth="1"/>
    <col min="31" max="31" width="9.33203125" style="1" customWidth="1"/>
    <col min="32" max="16384" width="9.33203125" style="1"/>
  </cols>
  <sheetData>
    <row r="2" spans="1:257" s="8" customFormat="1" ht="22.8" x14ac:dyDescent="0.4">
      <c r="A2" s="10"/>
      <c r="C2" s="14" t="s">
        <v>0</v>
      </c>
      <c r="D2" s="13"/>
      <c r="E2" s="13"/>
      <c r="F2" s="13"/>
      <c r="G2" s="13"/>
      <c r="H2" s="13"/>
    </row>
    <row r="3" spans="1:257" s="8" customFormat="1" ht="21" x14ac:dyDescent="0.25">
      <c r="A3" s="10"/>
      <c r="C3" s="15" t="s">
        <v>1</v>
      </c>
      <c r="D3" s="11"/>
      <c r="E3" s="11"/>
      <c r="F3" s="11"/>
      <c r="G3" s="12"/>
      <c r="H3" s="11"/>
      <c r="S3" s="35"/>
    </row>
    <row r="4" spans="1:257" s="8" customFormat="1" ht="18" customHeight="1" x14ac:dyDescent="0.25">
      <c r="A4" s="10"/>
      <c r="C4" s="36" t="s">
        <v>17</v>
      </c>
      <c r="D4" s="36"/>
      <c r="E4" s="9"/>
      <c r="F4" s="9"/>
      <c r="G4" s="9"/>
      <c r="H4" s="9"/>
    </row>
    <row r="5" spans="1:257" s="8" customFormat="1" ht="15.6" x14ac:dyDescent="0.25">
      <c r="A5" s="10"/>
      <c r="B5" s="9"/>
      <c r="C5" s="9" t="s">
        <v>15</v>
      </c>
      <c r="D5" s="9"/>
      <c r="E5" s="9"/>
      <c r="F5" s="9"/>
      <c r="G5" s="9"/>
      <c r="H5" s="9"/>
      <c r="T5" s="35"/>
    </row>
    <row r="6" spans="1:257" ht="15.6" x14ac:dyDescent="0.3">
      <c r="B6" s="7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257" x14ac:dyDescent="0.25">
      <c r="B7" s="16" t="s">
        <v>3</v>
      </c>
      <c r="C7" s="5">
        <v>2008</v>
      </c>
      <c r="D7" s="5">
        <v>2009</v>
      </c>
      <c r="E7" s="5">
        <v>2010</v>
      </c>
      <c r="F7" s="5">
        <v>2011</v>
      </c>
      <c r="G7" s="5">
        <v>2012</v>
      </c>
      <c r="H7" s="5">
        <v>2013</v>
      </c>
      <c r="I7" s="5">
        <v>2014</v>
      </c>
      <c r="J7" s="5">
        <v>2015</v>
      </c>
      <c r="K7" s="5">
        <v>2016</v>
      </c>
      <c r="L7" s="23">
        <v>2017</v>
      </c>
      <c r="M7" s="23">
        <v>2018</v>
      </c>
      <c r="N7" s="23">
        <v>2019</v>
      </c>
      <c r="O7" s="23">
        <v>2020</v>
      </c>
      <c r="P7" s="23">
        <v>2021</v>
      </c>
      <c r="Q7" s="28">
        <v>2022</v>
      </c>
      <c r="R7" s="23">
        <v>2023</v>
      </c>
      <c r="S7" s="28" t="s">
        <v>16</v>
      </c>
    </row>
    <row r="8" spans="1:257" x14ac:dyDescent="0.25">
      <c r="B8" s="4" t="s">
        <v>4</v>
      </c>
      <c r="C8" s="20">
        <v>801319.90688929986</v>
      </c>
      <c r="D8" s="20">
        <v>1250576.7653922001</v>
      </c>
      <c r="E8" s="20">
        <v>1960821.5231617999</v>
      </c>
      <c r="F8" s="20">
        <v>2152297.5608122004</v>
      </c>
      <c r="G8" s="20">
        <v>2041667.3455095999</v>
      </c>
      <c r="H8" s="20">
        <v>2142984.2165656001</v>
      </c>
      <c r="I8" s="20">
        <v>2553561.3082643999</v>
      </c>
      <c r="J8" s="20">
        <v>3008602.7936172998</v>
      </c>
      <c r="K8" s="20">
        <v>2910790.4933989998</v>
      </c>
      <c r="L8" s="20">
        <v>2771528</v>
      </c>
      <c r="M8" s="20">
        <v>3684238</v>
      </c>
      <c r="N8" s="20">
        <v>4087928</v>
      </c>
      <c r="O8" s="20">
        <v>4677327</v>
      </c>
      <c r="P8" s="20">
        <v>4919300</v>
      </c>
      <c r="Q8" s="20">
        <v>4224119</v>
      </c>
      <c r="R8" s="34">
        <v>5215819.7660000008</v>
      </c>
      <c r="S8" s="20">
        <v>419098.46600000001</v>
      </c>
    </row>
    <row r="9" spans="1:257" x14ac:dyDescent="0.25">
      <c r="B9" s="4" t="s">
        <v>5</v>
      </c>
      <c r="C9" s="20">
        <v>206966.07612400001</v>
      </c>
      <c r="D9" s="20">
        <v>258034.61288430003</v>
      </c>
      <c r="E9" s="20">
        <v>330573.85182430001</v>
      </c>
      <c r="F9" s="20">
        <v>367577.60153309995</v>
      </c>
      <c r="G9" s="20">
        <v>481231.25469810003</v>
      </c>
      <c r="H9" s="20">
        <v>612075.98624740005</v>
      </c>
      <c r="I9" s="20">
        <v>732447.47045760008</v>
      </c>
      <c r="J9" s="20">
        <v>791748.0749883001</v>
      </c>
      <c r="K9" s="20">
        <v>638823.43499840004</v>
      </c>
      <c r="L9" s="21">
        <v>58462</v>
      </c>
      <c r="M9" s="20">
        <v>857135</v>
      </c>
      <c r="N9" s="20">
        <v>831446</v>
      </c>
      <c r="O9" s="20">
        <v>737629</v>
      </c>
      <c r="P9" s="20">
        <v>714075</v>
      </c>
      <c r="Q9" s="20">
        <v>778170</v>
      </c>
      <c r="R9" s="20">
        <v>637028.94300000009</v>
      </c>
      <c r="S9" s="20">
        <v>47656.085999999996</v>
      </c>
    </row>
    <row r="10" spans="1:257" x14ac:dyDescent="0.25">
      <c r="B10" s="4" t="s">
        <v>6</v>
      </c>
      <c r="C10" s="21">
        <v>18353.4134438</v>
      </c>
      <c r="D10" s="21">
        <v>59630.708244900001</v>
      </c>
      <c r="E10" s="21">
        <v>57457.562777300001</v>
      </c>
      <c r="F10" s="21">
        <v>84710.7201069</v>
      </c>
      <c r="G10" s="21">
        <v>123246.98804819999</v>
      </c>
      <c r="H10" s="21">
        <v>65959.492371900007</v>
      </c>
      <c r="I10" s="21">
        <v>81742.367115500005</v>
      </c>
      <c r="J10" s="21">
        <v>77312.489424700005</v>
      </c>
      <c r="K10" s="21">
        <v>40623.6491589</v>
      </c>
      <c r="L10" s="21">
        <v>58462</v>
      </c>
      <c r="M10" s="21">
        <v>48450</v>
      </c>
      <c r="N10" s="21">
        <v>66925</v>
      </c>
      <c r="O10" s="21">
        <v>110264</v>
      </c>
      <c r="P10" s="21">
        <v>102531</v>
      </c>
      <c r="Q10" s="21">
        <v>77756</v>
      </c>
      <c r="R10" s="21">
        <v>111545.33600000001</v>
      </c>
      <c r="S10" s="21">
        <v>9271.3490000000002</v>
      </c>
    </row>
    <row r="11" spans="1:257" x14ac:dyDescent="0.25">
      <c r="B11" s="1" t="s">
        <v>7</v>
      </c>
      <c r="C11" s="21">
        <v>0</v>
      </c>
      <c r="D11" s="21">
        <v>0</v>
      </c>
      <c r="E11" s="21">
        <v>4750.7452177000005</v>
      </c>
      <c r="F11" s="21">
        <v>13043.753202299999</v>
      </c>
      <c r="G11" s="21">
        <v>17826.734137299998</v>
      </c>
      <c r="H11" s="21">
        <v>30666.548905800002</v>
      </c>
      <c r="I11" s="21">
        <v>25967.650299500001</v>
      </c>
      <c r="J11" s="21">
        <v>17548.992721000002</v>
      </c>
      <c r="K11" s="21">
        <v>27839.109588200001</v>
      </c>
      <c r="L11" s="21">
        <v>58462</v>
      </c>
      <c r="M11" s="21">
        <v>86381</v>
      </c>
      <c r="N11" s="21">
        <v>92286</v>
      </c>
      <c r="O11" s="21">
        <v>77668</v>
      </c>
      <c r="P11" s="21">
        <v>113916</v>
      </c>
      <c r="Q11" s="21">
        <v>148377</v>
      </c>
      <c r="R11" s="21">
        <v>126838.20199999999</v>
      </c>
      <c r="S11" s="21">
        <v>8782.4150000000009</v>
      </c>
    </row>
    <row r="12" spans="1:257" x14ac:dyDescent="0.25">
      <c r="B12" s="4" t="s">
        <v>8</v>
      </c>
      <c r="C12" s="21">
        <v>0</v>
      </c>
      <c r="D12" s="21">
        <v>0</v>
      </c>
      <c r="E12" s="21">
        <v>7047.8145567999991</v>
      </c>
      <c r="F12" s="21">
        <v>2522.2533653999999</v>
      </c>
      <c r="G12" s="21">
        <v>5280.9275770000004</v>
      </c>
      <c r="H12" s="21">
        <v>9391.4948062000021</v>
      </c>
      <c r="I12" s="21">
        <v>611.65755960000001</v>
      </c>
      <c r="J12" s="21">
        <v>3453.8514210000003</v>
      </c>
      <c r="K12" s="22">
        <v>21985.881593400001</v>
      </c>
      <c r="L12" s="21">
        <v>41639</v>
      </c>
      <c r="M12" s="21">
        <v>80340</v>
      </c>
      <c r="N12" s="21">
        <v>283172</v>
      </c>
      <c r="O12" s="21">
        <v>186744</v>
      </c>
      <c r="P12" s="21">
        <v>178073</v>
      </c>
      <c r="Q12" s="21">
        <v>153715</v>
      </c>
      <c r="R12" s="21">
        <v>218818.48499999999</v>
      </c>
      <c r="S12" s="21">
        <v>17802.194</v>
      </c>
    </row>
    <row r="13" spans="1:257" x14ac:dyDescent="0.25">
      <c r="B13" s="4" t="s">
        <v>9</v>
      </c>
      <c r="C13" s="21">
        <v>140489.01854290001</v>
      </c>
      <c r="D13" s="21">
        <v>40206.330478599986</v>
      </c>
      <c r="E13" s="21">
        <v>25786.999443099998</v>
      </c>
      <c r="F13" s="21">
        <v>52608.028980100004</v>
      </c>
      <c r="G13" s="21">
        <v>48230.239029799995</v>
      </c>
      <c r="H13" s="21">
        <v>56410.530103099998</v>
      </c>
      <c r="I13" s="21">
        <v>27879.443303400003</v>
      </c>
      <c r="J13" s="21">
        <v>38602.3318277</v>
      </c>
      <c r="K13" s="22">
        <v>161364.8092547</v>
      </c>
      <c r="L13" s="21">
        <v>428802</v>
      </c>
      <c r="M13" s="21">
        <v>525497</v>
      </c>
      <c r="N13" s="21">
        <v>673755</v>
      </c>
      <c r="O13" s="21">
        <v>751984</v>
      </c>
      <c r="P13" s="21">
        <v>789397</v>
      </c>
      <c r="Q13" s="21">
        <v>1041714</v>
      </c>
      <c r="R13" s="21">
        <v>1231589.3639999998</v>
      </c>
      <c r="S13" s="21">
        <v>108710.18199999999</v>
      </c>
    </row>
    <row r="14" spans="1:257" x14ac:dyDescent="0.25">
      <c r="B14" s="3" t="s">
        <v>10</v>
      </c>
      <c r="C14" s="32">
        <v>1167128.4149999998</v>
      </c>
      <c r="D14" s="32">
        <v>1608448.4170000001</v>
      </c>
      <c r="E14" s="32">
        <v>2386438.4969809996</v>
      </c>
      <c r="F14" s="32">
        <v>2672759.9180000005</v>
      </c>
      <c r="G14" s="32">
        <v>2717483.4890000001</v>
      </c>
      <c r="H14" s="32">
        <v>2917488.2690000003</v>
      </c>
      <c r="I14" s="32">
        <v>3422209.8970000003</v>
      </c>
      <c r="J14" s="32">
        <v>3937268.534</v>
      </c>
      <c r="K14" s="33">
        <v>3801427.3779926002</v>
      </c>
      <c r="L14" s="29">
        <v>3417355</v>
      </c>
      <c r="M14" s="29">
        <v>5282041</v>
      </c>
      <c r="N14" s="29">
        <v>6035512</v>
      </c>
      <c r="O14" s="29">
        <v>6541616</v>
      </c>
      <c r="P14" s="29">
        <v>6817292</v>
      </c>
      <c r="Q14" s="29">
        <v>6423851</v>
      </c>
      <c r="R14" s="29">
        <v>7541640.0960000008</v>
      </c>
      <c r="S14" s="29">
        <v>611320.69200000004</v>
      </c>
    </row>
    <row r="15" spans="1:257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IW15" s="2"/>
    </row>
    <row r="16" spans="1:257" x14ac:dyDescent="0.25">
      <c r="B16" s="31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IW16" s="2"/>
    </row>
    <row r="17" spans="2:20" x14ac:dyDescent="0.25">
      <c r="B17" s="1" t="s">
        <v>18</v>
      </c>
    </row>
    <row r="19" spans="2:20" ht="15.6" x14ac:dyDescent="0.3">
      <c r="B19" s="7" t="s">
        <v>13</v>
      </c>
      <c r="C19" s="6"/>
      <c r="D19" s="6"/>
      <c r="E19" s="6"/>
      <c r="F19" s="6"/>
      <c r="G19" s="6"/>
    </row>
    <row r="20" spans="2:20" x14ac:dyDescent="0.25">
      <c r="B20" s="16" t="s">
        <v>3</v>
      </c>
      <c r="C20" s="5">
        <v>2008</v>
      </c>
      <c r="D20" s="5">
        <v>2009</v>
      </c>
      <c r="E20" s="5">
        <v>2010</v>
      </c>
      <c r="F20" s="5">
        <v>2011</v>
      </c>
      <c r="G20" s="5">
        <v>2012</v>
      </c>
      <c r="H20" s="5">
        <v>2013</v>
      </c>
      <c r="I20" s="5">
        <v>2014</v>
      </c>
      <c r="J20" s="5">
        <v>2015</v>
      </c>
      <c r="K20" s="5">
        <v>2016</v>
      </c>
      <c r="L20" s="23">
        <v>2017</v>
      </c>
      <c r="M20" s="23">
        <v>2018</v>
      </c>
      <c r="N20" s="23">
        <v>2019</v>
      </c>
      <c r="O20" s="23">
        <v>2020</v>
      </c>
      <c r="P20" s="23">
        <v>2021</v>
      </c>
      <c r="Q20" s="23">
        <v>2022</v>
      </c>
      <c r="R20" s="23">
        <v>2023</v>
      </c>
      <c r="S20" s="28">
        <v>2024</v>
      </c>
    </row>
    <row r="21" spans="2:20" x14ac:dyDescent="0.25">
      <c r="B21" s="4" t="s">
        <v>4</v>
      </c>
      <c r="C21" s="24">
        <v>0.68657389931621193</v>
      </c>
      <c r="D21" s="24">
        <v>0.77750504907376217</v>
      </c>
      <c r="E21" s="24">
        <v>0.82165181530651932</v>
      </c>
      <c r="F21" s="24">
        <v>0.80527156454169779</v>
      </c>
      <c r="G21" s="24">
        <v>0.75130809580775337</v>
      </c>
      <c r="H21" s="24">
        <v>0.73453053413651959</v>
      </c>
      <c r="I21" s="24">
        <v>0.74617319951734085</v>
      </c>
      <c r="J21" s="24">
        <v>0.76413451803876875</v>
      </c>
      <c r="K21" s="24">
        <v>0.76570987788699663</v>
      </c>
      <c r="L21" s="24">
        <v>0.81101553686988914</v>
      </c>
      <c r="M21" s="24">
        <v>0.69750272669220104</v>
      </c>
      <c r="N21" s="24">
        <v>0.67731254614355829</v>
      </c>
      <c r="O21" s="24">
        <v>0.71501093919300673</v>
      </c>
      <c r="P21" s="24">
        <v>0.72159150583545495</v>
      </c>
      <c r="Q21" s="24">
        <v>0.6575680226705134</v>
      </c>
      <c r="R21" s="24">
        <f>R8/$R$14</f>
        <v>0.69160284760425139</v>
      </c>
      <c r="S21" s="24">
        <f>S8/$S$14</f>
        <v>0.68556237582744861</v>
      </c>
      <c r="T21" s="24"/>
    </row>
    <row r="22" spans="2:20" x14ac:dyDescent="0.25">
      <c r="B22" s="4" t="s">
        <v>5</v>
      </c>
      <c r="C22" s="24">
        <v>0.17732930966640895</v>
      </c>
      <c r="D22" s="24">
        <v>0.16042454962004543</v>
      </c>
      <c r="E22" s="24">
        <v>0.13852184007360654</v>
      </c>
      <c r="F22" s="24">
        <v>0.1375273547981648</v>
      </c>
      <c r="G22" s="24">
        <v>0.17708709423481617</v>
      </c>
      <c r="H22" s="24">
        <v>0.20979552608696367</v>
      </c>
      <c r="I22" s="24">
        <v>0.21402762907666267</v>
      </c>
      <c r="J22" s="24">
        <v>0.20109069730733792</v>
      </c>
      <c r="K22" s="24">
        <v>0.16804830698508311</v>
      </c>
      <c r="L22" s="24">
        <v>1.7107382756547097E-2</v>
      </c>
      <c r="M22" s="24">
        <v>0.16227344694976809</v>
      </c>
      <c r="N22" s="24">
        <v>0.13775898382771834</v>
      </c>
      <c r="O22" s="24">
        <v>0.11275944659545899</v>
      </c>
      <c r="P22" s="24">
        <v>0.10474466987771684</v>
      </c>
      <c r="Q22" s="24">
        <v>0.12113761667261586</v>
      </c>
      <c r="R22" s="24">
        <f t="shared" ref="R22:R26" si="0">R9/$R$14</f>
        <v>8.4468223740598938E-2</v>
      </c>
      <c r="S22" s="24">
        <f t="shared" ref="S22:S26" si="1">S9/$S$14</f>
        <v>7.7955951145851271E-2</v>
      </c>
      <c r="T22" s="24"/>
    </row>
    <row r="23" spans="2:20" x14ac:dyDescent="0.25">
      <c r="B23" s="4" t="s">
        <v>6</v>
      </c>
      <c r="C23" s="25">
        <v>1.5725273421434097E-2</v>
      </c>
      <c r="D23" s="25">
        <v>3.7073435252664363E-2</v>
      </c>
      <c r="E23" s="25">
        <v>2.4076699588104853E-2</v>
      </c>
      <c r="F23" s="25">
        <v>3.1694099996189773E-2</v>
      </c>
      <c r="G23" s="25">
        <v>4.5353353036766138E-2</v>
      </c>
      <c r="H23" s="25">
        <v>2.2608314512437892E-2</v>
      </c>
      <c r="I23" s="25">
        <v>2.3885842650141806E-2</v>
      </c>
      <c r="J23" s="25">
        <v>1.9636072255949408E-2</v>
      </c>
      <c r="K23" s="25">
        <v>1.0686419894295578E-2</v>
      </c>
      <c r="L23" s="24">
        <v>1.7107382756547097E-2</v>
      </c>
      <c r="M23" s="24">
        <v>9.1725906709167922E-3</v>
      </c>
      <c r="N23" s="24">
        <v>1.1088537310504892E-2</v>
      </c>
      <c r="O23" s="24">
        <v>1.6855773863828142E-2</v>
      </c>
      <c r="P23" s="24">
        <v>1.5039842799750985E-2</v>
      </c>
      <c r="Q23" s="24">
        <v>1.2104265805667036E-2</v>
      </c>
      <c r="R23" s="24">
        <f t="shared" si="0"/>
        <v>1.4790593900014186E-2</v>
      </c>
      <c r="S23" s="24">
        <f t="shared" si="1"/>
        <v>1.5166097142348978E-2</v>
      </c>
      <c r="T23" s="24"/>
    </row>
    <row r="24" spans="2:20" x14ac:dyDescent="0.25">
      <c r="B24" s="1" t="s">
        <v>7</v>
      </c>
      <c r="C24" s="25">
        <v>0</v>
      </c>
      <c r="D24" s="25">
        <v>0</v>
      </c>
      <c r="E24" s="25">
        <v>1.9907260227782961E-3</v>
      </c>
      <c r="F24" s="25">
        <v>4.8802562154780099E-3</v>
      </c>
      <c r="G24" s="25">
        <v>6.5600156208713576E-3</v>
      </c>
      <c r="H24" s="25">
        <v>1.0511284392005896E-2</v>
      </c>
      <c r="I24" s="25">
        <v>7.5879770911374926E-3</v>
      </c>
      <c r="J24" s="25">
        <v>4.4571490538318466E-3</v>
      </c>
      <c r="K24" s="25">
        <v>7.3233306387404549E-3</v>
      </c>
      <c r="L24" s="24">
        <v>1.7107382756547097E-2</v>
      </c>
      <c r="M24" s="24">
        <v>1.6353716300195321E-2</v>
      </c>
      <c r="N24" s="24">
        <v>1.5290500623642202E-2</v>
      </c>
      <c r="O24" s="24">
        <v>1.1872907244937642E-2</v>
      </c>
      <c r="P24" s="24">
        <v>1.6709860748226717E-2</v>
      </c>
      <c r="Q24" s="24">
        <v>2.3097827144496347E-2</v>
      </c>
      <c r="R24" s="24">
        <f t="shared" si="0"/>
        <v>1.6818384381306329E-2</v>
      </c>
      <c r="S24" s="24">
        <f t="shared" si="1"/>
        <v>1.4366297615851028E-2</v>
      </c>
      <c r="T24" s="24"/>
    </row>
    <row r="25" spans="2:20" x14ac:dyDescent="0.25">
      <c r="B25" s="4" t="s">
        <v>8</v>
      </c>
      <c r="C25" s="25">
        <v>0</v>
      </c>
      <c r="D25" s="25">
        <v>0</v>
      </c>
      <c r="E25" s="25">
        <v>2.9532772647256336E-3</v>
      </c>
      <c r="F25" s="25">
        <v>9.4368871233574056E-4</v>
      </c>
      <c r="G25" s="25">
        <v>1.9433154233968559E-3</v>
      </c>
      <c r="H25" s="25">
        <v>3.2190342994657646E-3</v>
      </c>
      <c r="I25" s="25">
        <v>1.7873174878495768E-4</v>
      </c>
      <c r="J25" s="25">
        <v>8.7722018225948122E-4</v>
      </c>
      <c r="K25" s="25">
        <v>5.7835858500629757E-3</v>
      </c>
      <c r="L25" s="24">
        <v>1.2184569645237325E-2</v>
      </c>
      <c r="M25" s="24">
        <v>1.5210029607873168E-2</v>
      </c>
      <c r="N25" s="24">
        <v>4.6917643441020417E-2</v>
      </c>
      <c r="O25" s="24">
        <v>2.8547074606641538E-2</v>
      </c>
      <c r="P25" s="24">
        <v>2.6120782269558059E-2</v>
      </c>
      <c r="Q25" s="24">
        <v>2.3928792868950416E-2</v>
      </c>
      <c r="R25" s="24">
        <f t="shared" si="0"/>
        <v>2.90147079699625E-2</v>
      </c>
      <c r="S25" s="24">
        <f t="shared" si="1"/>
        <v>2.9120875888820723E-2</v>
      </c>
      <c r="T25" s="24"/>
    </row>
    <row r="26" spans="2:20" x14ac:dyDescent="0.25">
      <c r="B26" s="4" t="s">
        <v>9</v>
      </c>
      <c r="C26" s="25">
        <v>0.12037151759594512</v>
      </c>
      <c r="D26" s="25">
        <v>2.4996966053528084E-2</v>
      </c>
      <c r="E26" s="25">
        <v>1.0805641744265454E-2</v>
      </c>
      <c r="F26" s="25">
        <v>1.968303573613378E-2</v>
      </c>
      <c r="G26" s="25">
        <v>1.7748125876396077E-2</v>
      </c>
      <c r="H26" s="25">
        <v>1.9335306572607163E-2</v>
      </c>
      <c r="I26" s="25">
        <v>8.1466199159320584E-3</v>
      </c>
      <c r="J26" s="25">
        <v>9.8043431618525211E-3</v>
      </c>
      <c r="K26" s="25">
        <v>4.2448478744821126E-2</v>
      </c>
      <c r="L26" s="24">
        <v>0.12547774521523225</v>
      </c>
      <c r="M26" s="24">
        <v>9.9487489779045632E-2</v>
      </c>
      <c r="N26" s="24">
        <v>0.11163178865355582</v>
      </c>
      <c r="O26" s="24">
        <v>0.11495385849612695</v>
      </c>
      <c r="P26" s="24">
        <v>0.1157933384692925</v>
      </c>
      <c r="Q26" s="24">
        <v>0.16216347483775698</v>
      </c>
      <c r="R26" s="24">
        <f t="shared" si="0"/>
        <v>0.1633052424038666</v>
      </c>
      <c r="S26" s="24">
        <f t="shared" si="1"/>
        <v>0.17782840237967928</v>
      </c>
      <c r="T26" s="24"/>
    </row>
    <row r="27" spans="2:20" x14ac:dyDescent="0.25">
      <c r="B27" s="3" t="s">
        <v>10</v>
      </c>
      <c r="C27" s="26">
        <v>1.0000000000000002</v>
      </c>
      <c r="D27" s="26">
        <v>1.0000000000000002</v>
      </c>
      <c r="E27" s="26">
        <v>1</v>
      </c>
      <c r="F27" s="26">
        <v>1</v>
      </c>
      <c r="G27" s="26">
        <v>1</v>
      </c>
      <c r="H27" s="26">
        <v>1</v>
      </c>
      <c r="I27" s="26">
        <v>0.99999999999999978</v>
      </c>
      <c r="J27" s="26">
        <v>1</v>
      </c>
      <c r="K27" s="26">
        <v>0.99999999999999989</v>
      </c>
      <c r="L27" s="30">
        <v>1</v>
      </c>
      <c r="M27" s="30">
        <v>1</v>
      </c>
      <c r="N27" s="30">
        <v>1</v>
      </c>
      <c r="O27" s="30">
        <v>1</v>
      </c>
      <c r="P27" s="30">
        <v>1</v>
      </c>
      <c r="Q27" s="30">
        <v>1.0000000000000002</v>
      </c>
      <c r="R27" s="30">
        <v>1</v>
      </c>
      <c r="S27" s="30">
        <v>1</v>
      </c>
    </row>
    <row r="28" spans="2:20" x14ac:dyDescent="0.25">
      <c r="B28" s="2" t="s">
        <v>14</v>
      </c>
      <c r="C28" s="2"/>
      <c r="D28" s="2"/>
      <c r="E28" s="2"/>
      <c r="F28" s="2"/>
      <c r="G28" s="2"/>
    </row>
    <row r="29" spans="2:20" x14ac:dyDescent="0.25">
      <c r="B29" s="1" t="s">
        <v>18</v>
      </c>
      <c r="I29" s="18"/>
      <c r="M29" s="27"/>
    </row>
    <row r="30" spans="2:20" x14ac:dyDescent="0.25">
      <c r="I30" s="18"/>
    </row>
    <row r="31" spans="2:20" x14ac:dyDescent="0.25">
      <c r="H31" s="17"/>
      <c r="I31" s="18"/>
      <c r="O31" s="19"/>
    </row>
  </sheetData>
  <mergeCells count="1">
    <mergeCell ref="C4:D4"/>
  </mergeCells>
  <hyperlinks>
    <hyperlink ref="B16" r:id="rId1" display="Dados retirados do Painel Dinâmico do Biodiesel, elaborado pela ANP" xr:uid="{AC5CC2B5-7F99-4823-848B-D8DB80655F9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2D011-8CAC-4A22-B4E6-EDA30DF833E3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B8138354-ED65-46B3-BBC5-1D5FD0275D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710E7B-B0A3-43ED-B469-FBAF2F5083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materia-prima_anual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Zilio</dc:creator>
  <cp:keywords/>
  <dc:description/>
  <cp:lastModifiedBy>Gabriel Nakamura</cp:lastModifiedBy>
  <cp:revision/>
  <dcterms:created xsi:type="dcterms:W3CDTF">2013-02-21T17:57:48Z</dcterms:created>
  <dcterms:modified xsi:type="dcterms:W3CDTF">2024-03-06T19:36:35Z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